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\Desktop\OFFICE 365 RENOVACION 2026\"/>
    </mc:Choice>
  </mc:AlternateContent>
  <xr:revisionPtr revIDLastSave="0" documentId="13_ncr:1_{A24E18E8-D1CD-49D4-B5D7-127DAF3F7DDE}" xr6:coauthVersionLast="47" xr6:coauthVersionMax="47" xr10:uidLastSave="{00000000-0000-0000-0000-000000000000}"/>
  <bookViews>
    <workbookView xWindow="-110" yWindow="-110" windowWidth="38620" windowHeight="21100" xr2:uid="{0C51C165-A922-4A88-B057-109442EF1BEA}"/>
  </bookViews>
  <sheets>
    <sheet name="RESUMEN RENOVACIÓN 36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  <c r="D30" i="1"/>
  <c r="F30" i="1" s="1"/>
  <c r="D25" i="1"/>
  <c r="D22" i="1"/>
  <c r="D18" i="1"/>
  <c r="F18" i="1" s="1"/>
  <c r="D17" i="1"/>
  <c r="F17" i="1" s="1"/>
  <c r="E34" i="1"/>
  <c r="F34" i="1" s="1"/>
  <c r="E33" i="1"/>
  <c r="F31" i="1"/>
  <c r="E26" i="1"/>
  <c r="F26" i="1" s="1"/>
  <c r="E25" i="1"/>
  <c r="F23" i="1"/>
  <c r="F22" i="1"/>
  <c r="F33" i="1" l="1"/>
  <c r="G33" i="1" s="1"/>
  <c r="E12" i="1" s="1"/>
  <c r="F25" i="1"/>
  <c r="G17" i="1"/>
  <c r="E10" i="1" s="1"/>
  <c r="G22" i="1"/>
  <c r="G30" i="1"/>
  <c r="G25" i="1"/>
  <c r="E11" i="1" s="1"/>
</calcChain>
</file>

<file path=xl/sharedStrings.xml><?xml version="1.0" encoding="utf-8"?>
<sst xmlns="http://schemas.openxmlformats.org/spreadsheetml/2006/main" count="31" uniqueCount="16">
  <si>
    <t>PROVEEDOR</t>
  </si>
  <si>
    <t>LICENCIAS</t>
  </si>
  <si>
    <t>TOTAL</t>
  </si>
  <si>
    <t>CONTROLES EMPRESARIALES</t>
  </si>
  <si>
    <t>TECNOLOGÍA INFORMÁTICA</t>
  </si>
  <si>
    <t>PROSUMINISTROS</t>
  </si>
  <si>
    <t>TECNOLOGIA INFORMÁTICA</t>
  </si>
  <si>
    <t>TRM</t>
  </si>
  <si>
    <t>A</t>
  </si>
  <si>
    <t>CANTIDAD</t>
  </si>
  <si>
    <t>VALOR UNITARIO</t>
  </si>
  <si>
    <t>VALOR TOTAL CATEGORIA</t>
  </si>
  <si>
    <t>COP</t>
  </si>
  <si>
    <t xml:space="preserve">OFERTA </t>
  </si>
  <si>
    <t>VER AQUÍ</t>
  </si>
  <si>
    <t>RENOVACIÓN LICENCIAMIENTO OFFICE 365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</si>
</sst>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  <numFmt numFmtId="165" formatCode="_-[$USD]\ * #,##0.00_-;\-[$USD]\ * #,##0.00_-;_-[$USD]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44" fontId="0" fillId="0" borderId="1" xfId="1" applyFont="1" applyBorder="1"/>
    <xf numFmtId="164" fontId="0" fillId="0" borderId="1" xfId="0" applyNumberFormat="1" applyBorder="1"/>
    <xf numFmtId="0" fontId="2" fillId="0" borderId="1" xfId="0" applyFont="1" applyBorder="1" applyAlignment="1">
      <alignment horizontal="center"/>
    </xf>
    <xf numFmtId="165" fontId="0" fillId="0" borderId="1" xfId="1" applyNumberFormat="1" applyFont="1" applyBorder="1"/>
    <xf numFmtId="0" fontId="0" fillId="0" borderId="2" xfId="0" applyBorder="1"/>
    <xf numFmtId="165" fontId="0" fillId="0" borderId="2" xfId="1" applyNumberFormat="1" applyFont="1" applyBorder="1"/>
    <xf numFmtId="164" fontId="0" fillId="0" borderId="0" xfId="1" applyNumberFormat="1" applyFont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2" fillId="4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2" fillId="3" borderId="0" xfId="0" applyNumberFormat="1" applyFont="1" applyFill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2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ctores-my.sharepoint.com/:b:/g/personal/nhernandez_actores_org_co/IQBjSitNk_vWRZOd--Ut7wxbAaRVFvejRVSoHMxeHWZIgr4?e=NF6otR" TargetMode="External"/><Relationship Id="rId2" Type="http://schemas.openxmlformats.org/officeDocument/2006/relationships/hyperlink" Target="https://actores-my.sharepoint.com/:b:/g/personal/nhernandez_actores_org_co/IQAO0M_HVyVrRr5zrg0HV6p4AUcw524B1pBgnqiG1F54BZA?e=G5CVSc" TargetMode="External"/><Relationship Id="rId1" Type="http://schemas.openxmlformats.org/officeDocument/2006/relationships/hyperlink" Target="https://actores-my.sharepoint.com/:b:/g/personal/nhernandez_actores_org_co/IQDZaVUPTazgSYNHcKXIYZ10AQXku6JcRkJi8Bqqzp094CI?e=dUUP7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7FFBB-0FC9-45FC-A420-757DEB413B39}">
  <dimension ref="C7:K34"/>
  <sheetViews>
    <sheetView tabSelected="1" zoomScale="130" zoomScaleNormal="130" workbookViewId="0">
      <selection activeCell="L29" sqref="L29"/>
    </sheetView>
  </sheetViews>
  <sheetFormatPr baseColWidth="10" defaultRowHeight="14.5" x14ac:dyDescent="0.35"/>
  <cols>
    <col min="3" max="3" width="36.90625" bestFit="1" customWidth="1"/>
    <col min="4" max="4" width="25.81640625" customWidth="1"/>
    <col min="5" max="5" width="35.6328125" customWidth="1"/>
    <col min="6" max="6" width="24.36328125" customWidth="1"/>
    <col min="7" max="7" width="21.7265625" customWidth="1"/>
    <col min="9" max="9" width="19.81640625" customWidth="1"/>
    <col min="11" max="11" width="15.08984375" bestFit="1" customWidth="1"/>
  </cols>
  <sheetData>
    <row r="7" spans="3:9" ht="23.5" customHeight="1" x14ac:dyDescent="0.35">
      <c r="C7" s="17" t="s">
        <v>15</v>
      </c>
      <c r="D7" s="17"/>
      <c r="E7" s="17"/>
      <c r="F7" s="11" t="s">
        <v>7</v>
      </c>
      <c r="G7" s="20">
        <v>46076</v>
      </c>
    </row>
    <row r="8" spans="3:9" x14ac:dyDescent="0.35">
      <c r="C8" s="17"/>
      <c r="D8" s="17"/>
      <c r="E8" s="17"/>
      <c r="F8" s="11" t="s">
        <v>8</v>
      </c>
      <c r="G8" s="12">
        <v>3691.34</v>
      </c>
    </row>
    <row r="9" spans="3:9" x14ac:dyDescent="0.35">
      <c r="C9" s="4" t="s">
        <v>0</v>
      </c>
      <c r="D9" s="4" t="s">
        <v>1</v>
      </c>
      <c r="E9" s="4" t="s">
        <v>2</v>
      </c>
    </row>
    <row r="10" spans="3:9" x14ac:dyDescent="0.35">
      <c r="C10" s="9" t="s">
        <v>3</v>
      </c>
      <c r="D10" s="21">
        <v>50</v>
      </c>
      <c r="E10" s="10">
        <f>G17</f>
        <v>35891814</v>
      </c>
    </row>
    <row r="11" spans="3:9" x14ac:dyDescent="0.35">
      <c r="C11" s="9" t="s">
        <v>4</v>
      </c>
      <c r="D11" s="22"/>
      <c r="E11" s="10">
        <f>G25</f>
        <v>36150067.801400006</v>
      </c>
    </row>
    <row r="12" spans="3:9" x14ac:dyDescent="0.35">
      <c r="C12" s="9" t="s">
        <v>5</v>
      </c>
      <c r="D12" s="23"/>
      <c r="E12" s="10">
        <f>G33</f>
        <v>36776229.805600002</v>
      </c>
    </row>
    <row r="16" spans="3:9" x14ac:dyDescent="0.35">
      <c r="D16" s="4" t="s">
        <v>9</v>
      </c>
      <c r="E16" s="4" t="s">
        <v>10</v>
      </c>
      <c r="F16" s="4" t="s">
        <v>11</v>
      </c>
      <c r="G16" s="16" t="s">
        <v>2</v>
      </c>
      <c r="H16" s="16"/>
      <c r="I16" s="4" t="s">
        <v>13</v>
      </c>
    </row>
    <row r="17" spans="3:11" x14ac:dyDescent="0.35">
      <c r="C17" s="18" t="s">
        <v>3</v>
      </c>
      <c r="D17" s="1">
        <f>D10-9</f>
        <v>41</v>
      </c>
      <c r="E17" s="2">
        <v>825963</v>
      </c>
      <c r="F17" s="3">
        <f>E17*D17</f>
        <v>33864483</v>
      </c>
      <c r="G17" s="14">
        <f>F17+F18</f>
        <v>35891814</v>
      </c>
      <c r="H17" s="15"/>
      <c r="I17" s="24" t="s">
        <v>14</v>
      </c>
    </row>
    <row r="18" spans="3:11" x14ac:dyDescent="0.35">
      <c r="C18" s="18"/>
      <c r="D18" s="1">
        <f>9</f>
        <v>9</v>
      </c>
      <c r="E18" s="2">
        <v>225259</v>
      </c>
      <c r="F18" s="3">
        <f>E18*D18</f>
        <v>2027331</v>
      </c>
      <c r="G18" s="15"/>
      <c r="H18" s="15"/>
      <c r="I18" s="24"/>
    </row>
    <row r="21" spans="3:11" x14ac:dyDescent="0.35">
      <c r="D21" s="4" t="s">
        <v>9</v>
      </c>
      <c r="E21" s="4" t="s">
        <v>10</v>
      </c>
      <c r="F21" s="4" t="s">
        <v>11</v>
      </c>
      <c r="G21" s="16" t="s">
        <v>2</v>
      </c>
      <c r="H21" s="16"/>
      <c r="I21" s="4" t="s">
        <v>13</v>
      </c>
    </row>
    <row r="22" spans="3:11" x14ac:dyDescent="0.35">
      <c r="C22" s="18" t="s">
        <v>6</v>
      </c>
      <c r="D22" s="1">
        <f>D10-9</f>
        <v>41</v>
      </c>
      <c r="E22" s="5">
        <v>225.35</v>
      </c>
      <c r="F22" s="5">
        <f>E22*D22</f>
        <v>9239.35</v>
      </c>
      <c r="G22" s="19">
        <f>F22+F23</f>
        <v>9793.2100000000009</v>
      </c>
      <c r="H22" s="19"/>
      <c r="I22" s="24" t="s">
        <v>14</v>
      </c>
    </row>
    <row r="23" spans="3:11" x14ac:dyDescent="0.35">
      <c r="C23" s="18"/>
      <c r="D23" s="6">
        <v>9</v>
      </c>
      <c r="E23" s="7">
        <v>61.54</v>
      </c>
      <c r="F23" s="7">
        <f>E23*D23</f>
        <v>553.86</v>
      </c>
      <c r="G23" s="19"/>
      <c r="H23" s="19"/>
      <c r="I23" s="24"/>
    </row>
    <row r="24" spans="3:11" x14ac:dyDescent="0.35">
      <c r="C24" s="18"/>
      <c r="D24" s="13" t="s">
        <v>12</v>
      </c>
      <c r="E24" s="13"/>
      <c r="F24" s="13"/>
      <c r="G24" s="13"/>
      <c r="H24" s="13"/>
      <c r="I24" s="24"/>
      <c r="K24" s="8"/>
    </row>
    <row r="25" spans="3:11" x14ac:dyDescent="0.35">
      <c r="C25" s="18"/>
      <c r="D25" s="1">
        <f>D10-9</f>
        <v>41</v>
      </c>
      <c r="E25" s="3">
        <f>E22*G8</f>
        <v>831843.46900000004</v>
      </c>
      <c r="F25" s="3">
        <f>E25*D25</f>
        <v>34105582.229000002</v>
      </c>
      <c r="G25" s="14">
        <f>F25+F26</f>
        <v>36150067.801400006</v>
      </c>
      <c r="H25" s="15"/>
      <c r="I25" s="24"/>
    </row>
    <row r="26" spans="3:11" x14ac:dyDescent="0.35">
      <c r="C26" s="18"/>
      <c r="D26" s="1">
        <v>9</v>
      </c>
      <c r="E26" s="3">
        <f>E23*G8</f>
        <v>227165.06359999999</v>
      </c>
      <c r="F26" s="3">
        <f>E26*D26</f>
        <v>2044485.5723999999</v>
      </c>
      <c r="G26" s="15"/>
      <c r="H26" s="15"/>
      <c r="I26" s="24"/>
    </row>
    <row r="29" spans="3:11" x14ac:dyDescent="0.35">
      <c r="D29" s="4" t="s">
        <v>9</v>
      </c>
      <c r="E29" s="4" t="s">
        <v>10</v>
      </c>
      <c r="F29" s="4" t="s">
        <v>11</v>
      </c>
      <c r="G29" s="16" t="s">
        <v>2</v>
      </c>
      <c r="H29" s="16"/>
      <c r="I29" s="4" t="s">
        <v>13</v>
      </c>
    </row>
    <row r="30" spans="3:11" x14ac:dyDescent="0.35">
      <c r="C30" s="18" t="s">
        <v>5</v>
      </c>
      <c r="D30" s="1">
        <f>D10-9</f>
        <v>41</v>
      </c>
      <c r="E30" s="5">
        <v>229.27</v>
      </c>
      <c r="F30" s="5">
        <f>E30*D30</f>
        <v>9400.07</v>
      </c>
      <c r="G30" s="19">
        <f>F30+F31</f>
        <v>9962.84</v>
      </c>
      <c r="H30" s="19"/>
      <c r="I30" s="24" t="s">
        <v>14</v>
      </c>
    </row>
    <row r="31" spans="3:11" x14ac:dyDescent="0.35">
      <c r="C31" s="18"/>
      <c r="D31" s="6">
        <v>9</v>
      </c>
      <c r="E31" s="7">
        <v>62.53</v>
      </c>
      <c r="F31" s="7">
        <f>E31*D31</f>
        <v>562.77</v>
      </c>
      <c r="G31" s="19"/>
      <c r="H31" s="19"/>
      <c r="I31" s="24"/>
    </row>
    <row r="32" spans="3:11" x14ac:dyDescent="0.35">
      <c r="C32" s="18"/>
      <c r="D32" s="13"/>
      <c r="E32" s="13"/>
      <c r="F32" s="13"/>
      <c r="G32" s="13"/>
      <c r="H32" s="13"/>
      <c r="I32" s="24"/>
    </row>
    <row r="33" spans="3:9" x14ac:dyDescent="0.35">
      <c r="C33" s="18"/>
      <c r="D33" s="1">
        <f>D10-9</f>
        <v>41</v>
      </c>
      <c r="E33" s="3">
        <f>E30*G8</f>
        <v>846313.5218000001</v>
      </c>
      <c r="F33" s="3">
        <f>E33*D33</f>
        <v>34698854.393800005</v>
      </c>
      <c r="G33" s="14">
        <f>F33+F34</f>
        <v>36776229.805600002</v>
      </c>
      <c r="H33" s="15"/>
      <c r="I33" s="24"/>
    </row>
    <row r="34" spans="3:9" x14ac:dyDescent="0.35">
      <c r="C34" s="18"/>
      <c r="D34" s="1">
        <v>9</v>
      </c>
      <c r="E34" s="3">
        <f>E31*G8</f>
        <v>230819.4902</v>
      </c>
      <c r="F34" s="3">
        <f>E34*D34</f>
        <v>2077375.4117999999</v>
      </c>
      <c r="G34" s="15"/>
      <c r="H34" s="15"/>
      <c r="I34" s="24"/>
    </row>
  </sheetData>
  <mergeCells count="18">
    <mergeCell ref="C7:E8"/>
    <mergeCell ref="C22:C26"/>
    <mergeCell ref="G22:H23"/>
    <mergeCell ref="D24:H24"/>
    <mergeCell ref="G30:H31"/>
    <mergeCell ref="G16:H16"/>
    <mergeCell ref="C17:C18"/>
    <mergeCell ref="C30:C34"/>
    <mergeCell ref="D10:D12"/>
    <mergeCell ref="D32:H32"/>
    <mergeCell ref="I17:I18"/>
    <mergeCell ref="I22:I26"/>
    <mergeCell ref="I30:I34"/>
    <mergeCell ref="G17:H18"/>
    <mergeCell ref="G25:H26"/>
    <mergeCell ref="G33:H34"/>
    <mergeCell ref="G21:H21"/>
    <mergeCell ref="G29:H29"/>
  </mergeCells>
  <hyperlinks>
    <hyperlink ref="I22:I26" r:id="rId1" display="VER AQUÍ" xr:uid="{272399A6-2CBF-42D2-BCFB-F5972A558139}"/>
    <hyperlink ref="I17:I18" r:id="rId2" display="VER AQUÍ" xr:uid="{DB637B69-84CB-4D64-A203-3C0157737AAA}"/>
    <hyperlink ref="I30:I34" r:id="rId3" display="VER AQUÍ" xr:uid="{072093B3-B8A2-4E3B-88F8-7155E69A374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RENOVACIÓN 365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Nicolás Hernández - ACTORES S.C.G.</dc:creator>
  <cp:lastModifiedBy>Nicolás Hernández - ACTORES S.C.G.</cp:lastModifiedBy>
  <dcterms:created xsi:type="dcterms:W3CDTF">2026-02-18T20:23:20Z</dcterms:created>
  <dcterms:modified xsi:type="dcterms:W3CDTF">2026-02-23T14:45:21Z</dcterms:modified>
</cp:coreProperties>
</file>